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285" windowHeight="7620" tabRatio="668" activeTab="0"/>
  </bookViews>
  <sheets>
    <sheet name="СВОД" sheetId="1" r:id="rId1"/>
  </sheets>
  <definedNames>
    <definedName name="_xlnm.Print_Area" localSheetId="0">'СВОД'!$A$1:$AF$23</definedName>
  </definedNames>
  <calcPr fullCalcOnLoad="1" fullPrecision="0"/>
</workbook>
</file>

<file path=xl/sharedStrings.xml><?xml version="1.0" encoding="utf-8"?>
<sst xmlns="http://schemas.openxmlformats.org/spreadsheetml/2006/main" count="41" uniqueCount="41">
  <si>
    <t xml:space="preserve">Группа потребителей и наименование организации </t>
  </si>
  <si>
    <t>Wсут</t>
  </si>
  <si>
    <t>Ксут</t>
  </si>
  <si>
    <t>Кутро</t>
  </si>
  <si>
    <t>Квечер</t>
  </si>
  <si>
    <t>1.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</si>
  <si>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</si>
  <si>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</si>
  <si>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</si>
  <si>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</si>
  <si>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</si>
  <si>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</si>
  <si>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</si>
  <si>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</si>
  <si>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</si>
  <si>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</si>
  <si>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</si>
  <si>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</si>
  <si>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</si>
  <si>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</si>
  <si>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</si>
  <si>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</si>
  <si>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</si>
  <si>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</si>
  <si>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</si>
  <si>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</si>
  <si>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21-22</t>
  </si>
  <si>
    <t>20-21</t>
  </si>
  <si>
    <t>22-23</t>
  </si>
  <si>
    <t>23-24</t>
  </si>
  <si>
    <t>Pmax
утро</t>
  </si>
  <si>
    <t>Pmax
вечер</t>
  </si>
  <si>
    <t>Приложение 1</t>
  </si>
  <si>
    <t>Главный инженер ООО "Самбургские электрические сети"                                                                В.Н. Карпенко</t>
  </si>
  <si>
    <t xml:space="preserve">исп.Синицин Б.В. </t>
  </si>
  <si>
    <t>Общество сограниченной ответственностью "Самбургские электрические сети"</t>
  </si>
  <si>
    <t>ДЭС Самбург</t>
  </si>
  <si>
    <t>ПЭ-6м №1</t>
  </si>
  <si>
    <t>Ведомость результатов замеров активной мощности по ДЭС  с. Самбург с 00 до  24  часов  21 декабря 2016 года (время московское), тыс.кВт</t>
  </si>
  <si>
    <t>тел.6-50-46</t>
  </si>
  <si>
    <t>AUSONIA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</si>
</sst>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00_р_._-;\-* #,##0.0000_р_._-;_-* &quot;-&quot;??_р_._-;_-@_-"/>
    <numFmt numFmtId="175" formatCode="_-* #,##0.0000_р_._-;\-* #,##0.0000_р_._-;_-* &quot;-&quot;??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.000_ ;\-#,##0.000\ "/>
    <numFmt numFmtId="180" formatCode="#,##0.000"/>
    <numFmt numFmtId="181" formatCode="#,##0.0000"/>
    <numFmt numFmtId="182" formatCode="#,##0.00000"/>
    <numFmt numFmtId="183" formatCode="_(* #,##0.00_);_(* \(#,##0.00\);_(* &quot;-&quot;??_);_(@_)"/>
    <numFmt numFmtId="184" formatCode="#,##0.0000_ ;\-#,##0.0000\ "/>
    <numFmt numFmtId="185" formatCode="#,##0.0_ ;\-#,##0.0\ "/>
    <numFmt numFmtId="186" formatCode="#,##0.00000_ ;\-#,##0.00000\ "/>
    <numFmt numFmtId="187" formatCode="#,##0_ ;\-#,##0\ "/>
    <numFmt numFmtId="188" formatCode="[$-FC19]d\ mmmm\ yyyy\ &quot;г.&quot;"/>
    <numFmt numFmtId="189" formatCode="0.0"/>
    <numFmt numFmtId="190" formatCode="0.000"/>
    <numFmt numFmtId="191" formatCode="0.0000"/>
    <numFmt numFmtId="192" formatCode="000000"/>
    <numFmt numFmtId="193" formatCode="0.00000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sz val="18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79" fontId="7" fillId="0" borderId="0" xfId="60" applyNumberFormat="1" applyFont="1" applyFill="1" applyBorder="1" applyAlignment="1">
      <alignment horizontal="center"/>
    </xf>
    <xf numFmtId="180" fontId="7" fillId="0" borderId="0" xfId="6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80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 horizontal="center"/>
    </xf>
    <xf numFmtId="180" fontId="14" fillId="0" borderId="0" xfId="6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180" fontId="10" fillId="0" borderId="0" xfId="57" applyNumberFormat="1" applyFont="1" applyBorder="1" applyAlignment="1">
      <alignment horizontal="center"/>
    </xf>
    <xf numFmtId="179" fontId="11" fillId="0" borderId="0" xfId="6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18" fillId="0" borderId="0" xfId="0" applyFont="1" applyAlignment="1">
      <alignment/>
    </xf>
    <xf numFmtId="185" fontId="11" fillId="0" borderId="11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5" fontId="11" fillId="0" borderId="11" xfId="57" applyNumberFormat="1" applyFont="1" applyBorder="1" applyAlignment="1">
      <alignment horizontal="center"/>
    </xf>
    <xf numFmtId="185" fontId="11" fillId="0" borderId="13" xfId="0" applyNumberFormat="1" applyFont="1" applyBorder="1" applyAlignment="1">
      <alignment/>
    </xf>
    <xf numFmtId="185" fontId="11" fillId="0" borderId="11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1" fillId="0" borderId="15" xfId="60" applyNumberFormat="1" applyFont="1" applyFill="1" applyBorder="1" applyAlignment="1">
      <alignment horizontal="center"/>
    </xf>
    <xf numFmtId="185" fontId="11" fillId="0" borderId="10" xfId="0" applyNumberFormat="1" applyFont="1" applyFill="1" applyBorder="1" applyAlignment="1">
      <alignment horizontal="center"/>
    </xf>
    <xf numFmtId="185" fontId="11" fillId="0" borderId="16" xfId="0" applyNumberFormat="1" applyFont="1" applyFill="1" applyBorder="1" applyAlignment="1">
      <alignment horizontal="center"/>
    </xf>
    <xf numFmtId="179" fontId="11" fillId="0" borderId="17" xfId="60" applyNumberFormat="1" applyFont="1" applyFill="1" applyBorder="1" applyAlignment="1">
      <alignment horizontal="center"/>
    </xf>
    <xf numFmtId="179" fontId="11" fillId="0" borderId="18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179" fontId="11" fillId="0" borderId="0" xfId="60" applyNumberFormat="1" applyFont="1" applyFill="1" applyBorder="1" applyAlignment="1">
      <alignment horizontal="center" vertical="center"/>
    </xf>
    <xf numFmtId="180" fontId="11" fillId="0" borderId="0" xfId="6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Alignment="1">
      <alignment/>
    </xf>
    <xf numFmtId="0" fontId="14" fillId="34" borderId="20" xfId="0" applyFont="1" applyFill="1" applyBorder="1" applyAlignment="1">
      <alignment horizontal="center"/>
    </xf>
    <xf numFmtId="179" fontId="12" fillId="34" borderId="21" xfId="60" applyNumberFormat="1" applyFont="1" applyFill="1" applyBorder="1" applyAlignment="1">
      <alignment horizontal="center"/>
    </xf>
    <xf numFmtId="179" fontId="12" fillId="34" borderId="22" xfId="0" applyNumberFormat="1" applyFont="1" applyFill="1" applyBorder="1" applyAlignment="1">
      <alignment horizontal="center"/>
    </xf>
    <xf numFmtId="179" fontId="12" fillId="34" borderId="23" xfId="0" applyNumberFormat="1" applyFont="1" applyFill="1" applyBorder="1" applyAlignment="1">
      <alignment horizontal="center"/>
    </xf>
    <xf numFmtId="179" fontId="12" fillId="34" borderId="22" xfId="60" applyNumberFormat="1" applyFont="1" applyFill="1" applyBorder="1" applyAlignment="1">
      <alignment horizontal="center"/>
    </xf>
    <xf numFmtId="179" fontId="12" fillId="34" borderId="24" xfId="60" applyNumberFormat="1" applyFont="1" applyFill="1" applyBorder="1" applyAlignment="1">
      <alignment horizontal="center"/>
    </xf>
    <xf numFmtId="179" fontId="12" fillId="34" borderId="25" xfId="60" applyNumberFormat="1" applyFont="1" applyFill="1" applyBorder="1" applyAlignment="1">
      <alignment horizontal="center"/>
    </xf>
    <xf numFmtId="14" fontId="10" fillId="0" borderId="26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90" fontId="10" fillId="0" borderId="0" xfId="57" applyNumberFormat="1" applyFont="1" applyBorder="1" applyAlignment="1">
      <alignment horizontal="center"/>
    </xf>
    <xf numFmtId="190" fontId="10" fillId="0" borderId="0" xfId="0" applyNumberFormat="1" applyFont="1" applyBorder="1" applyAlignment="1">
      <alignment horizontal="center"/>
    </xf>
    <xf numFmtId="172" fontId="11" fillId="0" borderId="0" xfId="6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85" fontId="11" fillId="0" borderId="12" xfId="57" applyNumberFormat="1" applyFont="1" applyBorder="1" applyAlignment="1">
      <alignment horizontal="center"/>
    </xf>
    <xf numFmtId="185" fontId="11" fillId="0" borderId="13" xfId="57" applyNumberFormat="1" applyFont="1" applyBorder="1" applyAlignment="1">
      <alignment horizontal="center"/>
    </xf>
    <xf numFmtId="14" fontId="10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4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18" xfId="0" applyFont="1" applyFill="1" applyBorder="1" applyAlignment="1">
      <alignment wrapText="1"/>
    </xf>
    <xf numFmtId="0" fontId="15" fillId="0" borderId="0" xfId="0" applyFont="1" applyAlignment="1">
      <alignment/>
    </xf>
    <xf numFmtId="179" fontId="12" fillId="13" borderId="20" xfId="60" applyNumberFormat="1" applyFont="1" applyFill="1" applyBorder="1" applyAlignment="1">
      <alignment horizontal="center"/>
    </xf>
    <xf numFmtId="179" fontId="12" fillId="13" borderId="22" xfId="60" applyNumberFormat="1" applyFont="1" applyFill="1" applyBorder="1" applyAlignment="1">
      <alignment horizontal="center"/>
    </xf>
    <xf numFmtId="179" fontId="12" fillId="13" borderId="23" xfId="60" applyNumberFormat="1" applyFont="1" applyFill="1" applyBorder="1" applyAlignment="1">
      <alignment horizontal="center"/>
    </xf>
    <xf numFmtId="185" fontId="11" fillId="13" borderId="26" xfId="0" applyNumberFormat="1" applyFont="1" applyFill="1" applyBorder="1" applyAlignment="1">
      <alignment horizontal="center"/>
    </xf>
    <xf numFmtId="185" fontId="11" fillId="13" borderId="11" xfId="0" applyNumberFormat="1" applyFont="1" applyFill="1" applyBorder="1" applyAlignment="1">
      <alignment horizontal="center"/>
    </xf>
    <xf numFmtId="185" fontId="11" fillId="13" borderId="28" xfId="0" applyNumberFormat="1" applyFont="1" applyFill="1" applyBorder="1" applyAlignment="1">
      <alignment horizontal="center"/>
    </xf>
    <xf numFmtId="185" fontId="11" fillId="13" borderId="26" xfId="0" applyNumberFormat="1" applyFont="1" applyFill="1" applyBorder="1" applyAlignment="1">
      <alignment/>
    </xf>
    <xf numFmtId="185" fontId="11" fillId="13" borderId="11" xfId="0" applyNumberFormat="1" applyFont="1" applyFill="1" applyBorder="1" applyAlignment="1">
      <alignment/>
    </xf>
    <xf numFmtId="185" fontId="11" fillId="13" borderId="28" xfId="0" applyNumberFormat="1" applyFont="1" applyFill="1" applyBorder="1" applyAlignment="1">
      <alignment/>
    </xf>
    <xf numFmtId="190" fontId="10" fillId="13" borderId="2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73" fontId="20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4" fontId="10" fillId="0" borderId="30" xfId="0" applyNumberFormat="1" applyFont="1" applyFill="1" applyBorder="1" applyAlignment="1">
      <alignment horizontal="center"/>
    </xf>
    <xf numFmtId="190" fontId="10" fillId="0" borderId="18" xfId="0" applyNumberFormat="1" applyFont="1" applyBorder="1" applyAlignment="1">
      <alignment horizontal="center"/>
    </xf>
    <xf numFmtId="190" fontId="10" fillId="0" borderId="31" xfId="0" applyNumberFormat="1" applyFont="1" applyFill="1" applyBorder="1" applyAlignment="1">
      <alignment horizontal="center"/>
    </xf>
    <xf numFmtId="190" fontId="10" fillId="13" borderId="32" xfId="0" applyNumberFormat="1" applyFont="1" applyFill="1" applyBorder="1" applyAlignment="1">
      <alignment horizontal="center"/>
    </xf>
    <xf numFmtId="190" fontId="10" fillId="13" borderId="33" xfId="0" applyNumberFormat="1" applyFont="1" applyFill="1" applyBorder="1" applyAlignment="1">
      <alignment horizontal="center"/>
    </xf>
    <xf numFmtId="190" fontId="10" fillId="13" borderId="19" xfId="57" applyNumberFormat="1" applyFont="1" applyFill="1" applyBorder="1" applyAlignment="1">
      <alignment horizontal="center"/>
    </xf>
    <xf numFmtId="190" fontId="10" fillId="0" borderId="17" xfId="57" applyNumberFormat="1" applyFont="1" applyBorder="1" applyAlignment="1">
      <alignment horizontal="center"/>
    </xf>
    <xf numFmtId="190" fontId="10" fillId="33" borderId="18" xfId="0" applyNumberFormat="1" applyFont="1" applyFill="1" applyBorder="1" applyAlignment="1">
      <alignment horizontal="center"/>
    </xf>
    <xf numFmtId="190" fontId="10" fillId="0" borderId="18" xfId="57" applyNumberFormat="1" applyFont="1" applyBorder="1" applyAlignment="1">
      <alignment horizontal="center"/>
    </xf>
    <xf numFmtId="172" fontId="11" fillId="0" borderId="34" xfId="60" applyNumberFormat="1" applyFont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190" fontId="10" fillId="0" borderId="11" xfId="0" applyNumberFormat="1" applyFont="1" applyBorder="1" applyAlignment="1">
      <alignment horizontal="center"/>
    </xf>
    <xf numFmtId="190" fontId="10" fillId="0" borderId="35" xfId="0" applyNumberFormat="1" applyFont="1" applyFill="1" applyBorder="1" applyAlignment="1">
      <alignment horizontal="center"/>
    </xf>
    <xf numFmtId="190" fontId="10" fillId="13" borderId="26" xfId="0" applyNumberFormat="1" applyFont="1" applyFill="1" applyBorder="1" applyAlignment="1">
      <alignment horizontal="center"/>
    </xf>
    <xf numFmtId="190" fontId="10" fillId="13" borderId="12" xfId="0" applyNumberFormat="1" applyFont="1" applyFill="1" applyBorder="1" applyAlignment="1">
      <alignment horizontal="center"/>
    </xf>
    <xf numFmtId="190" fontId="10" fillId="13" borderId="28" xfId="57" applyNumberFormat="1" applyFont="1" applyFill="1" applyBorder="1" applyAlignment="1">
      <alignment horizontal="center"/>
    </xf>
    <xf numFmtId="190" fontId="10" fillId="0" borderId="13" xfId="57" applyNumberFormat="1" applyFont="1" applyBorder="1" applyAlignment="1">
      <alignment horizontal="center"/>
    </xf>
    <xf numFmtId="190" fontId="10" fillId="13" borderId="11" xfId="0" applyNumberFormat="1" applyFont="1" applyFill="1" applyBorder="1" applyAlignment="1">
      <alignment horizontal="center"/>
    </xf>
    <xf numFmtId="190" fontId="10" fillId="13" borderId="28" xfId="0" applyNumberFormat="1" applyFont="1" applyFill="1" applyBorder="1" applyAlignment="1">
      <alignment horizontal="center"/>
    </xf>
    <xf numFmtId="190" fontId="10" fillId="33" borderId="13" xfId="0" applyNumberFormat="1" applyFont="1" applyFill="1" applyBorder="1" applyAlignment="1">
      <alignment horizontal="center"/>
    </xf>
    <xf numFmtId="190" fontId="10" fillId="33" borderId="11" xfId="0" applyNumberFormat="1" applyFont="1" applyFill="1" applyBorder="1" applyAlignment="1">
      <alignment horizontal="center"/>
    </xf>
    <xf numFmtId="190" fontId="10" fillId="0" borderId="11" xfId="57" applyNumberFormat="1" applyFont="1" applyBorder="1" applyAlignment="1">
      <alignment horizontal="center"/>
    </xf>
    <xf numFmtId="172" fontId="11" fillId="0" borderId="14" xfId="60" applyNumberFormat="1" applyFont="1" applyBorder="1" applyAlignment="1">
      <alignment horizontal="center"/>
    </xf>
    <xf numFmtId="179" fontId="11" fillId="0" borderId="13" xfId="60" applyNumberFormat="1" applyFont="1" applyFill="1" applyBorder="1" applyAlignment="1">
      <alignment horizontal="center"/>
    </xf>
    <xf numFmtId="179" fontId="11" fillId="0" borderId="11" xfId="0" applyNumberFormat="1" applyFont="1" applyFill="1" applyBorder="1" applyAlignment="1">
      <alignment horizontal="center"/>
    </xf>
    <xf numFmtId="179" fontId="11" fillId="0" borderId="28" xfId="0" applyNumberFormat="1" applyFont="1" applyFill="1" applyBorder="1" applyAlignment="1">
      <alignment horizontal="center"/>
    </xf>
    <xf numFmtId="190" fontId="10" fillId="0" borderId="29" xfId="0" applyNumberFormat="1" applyFont="1" applyFill="1" applyBorder="1" applyAlignment="1">
      <alignment horizontal="center"/>
    </xf>
    <xf numFmtId="179" fontId="11" fillId="0" borderId="2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13" borderId="20" xfId="0" applyNumberFormat="1" applyFont="1" applyFill="1" applyBorder="1" applyAlignment="1">
      <alignment horizontal="center" vertical="center"/>
    </xf>
    <xf numFmtId="49" fontId="4" fillId="13" borderId="27" xfId="0" applyNumberFormat="1" applyFont="1" applyFill="1" applyBorder="1" applyAlignment="1">
      <alignment horizontal="center" vertical="center"/>
    </xf>
    <xf numFmtId="49" fontId="4" fillId="13" borderId="22" xfId="0" applyNumberFormat="1" applyFont="1" applyFill="1" applyBorder="1" applyAlignment="1">
      <alignment horizontal="center" vertical="center"/>
    </xf>
    <xf numFmtId="49" fontId="4" fillId="13" borderId="29" xfId="0" applyNumberFormat="1" applyFont="1" applyFill="1" applyBorder="1" applyAlignment="1">
      <alignment horizontal="center" vertical="center"/>
    </xf>
    <xf numFmtId="49" fontId="4" fillId="13" borderId="23" xfId="0" applyNumberFormat="1" applyFont="1" applyFill="1" applyBorder="1" applyAlignment="1">
      <alignment horizontal="center" vertical="center"/>
    </xf>
    <xf numFmtId="49" fontId="4" fillId="13" borderId="37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21" xfId="6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view="pageBreakPreview" zoomScale="60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6.25390625" style="5" customWidth="1"/>
    <col min="2" max="2" width="33.75390625" style="70" customWidth="1"/>
    <col min="3" max="3" width="12.375" style="3" customWidth="1"/>
    <col min="4" max="4" width="14.25390625" style="3" customWidth="1"/>
    <col min="5" max="5" width="13.00390625" style="3" customWidth="1"/>
    <col min="6" max="6" width="13.25390625" style="3" customWidth="1"/>
    <col min="7" max="7" width="14.375" style="3" customWidth="1"/>
    <col min="8" max="8" width="13.125" style="3" customWidth="1"/>
    <col min="9" max="9" width="11.875" style="3" customWidth="1"/>
    <col min="10" max="10" width="11.625" style="3" customWidth="1"/>
    <col min="11" max="11" width="11.75390625" style="3" customWidth="1"/>
    <col min="12" max="12" width="13.00390625" style="3" customWidth="1"/>
    <col min="13" max="14" width="13.25390625" style="3" customWidth="1"/>
    <col min="15" max="15" width="12.00390625" style="3" customWidth="1"/>
    <col min="16" max="16" width="11.75390625" style="3" customWidth="1"/>
    <col min="17" max="17" width="11.625" style="3" customWidth="1"/>
    <col min="18" max="19" width="11.75390625" style="3" customWidth="1"/>
    <col min="20" max="20" width="11.875" style="3" customWidth="1"/>
    <col min="21" max="21" width="12.75390625" style="3" customWidth="1"/>
    <col min="22" max="22" width="11.75390625" style="3" customWidth="1"/>
    <col min="23" max="23" width="11.875" style="3" customWidth="1"/>
    <col min="24" max="24" width="11.625" style="3" customWidth="1"/>
    <col min="25" max="25" width="12.25390625" style="3" customWidth="1"/>
    <col min="26" max="26" width="11.875" style="3" customWidth="1"/>
    <col min="27" max="27" width="14.875" style="4" customWidth="1"/>
    <col min="28" max="28" width="12.75390625" style="3" customWidth="1"/>
    <col min="29" max="30" width="12.375" style="3" bestFit="1" customWidth="1"/>
    <col min="31" max="31" width="16.25390625" style="3" customWidth="1"/>
    <col min="32" max="32" width="13.375" style="3" customWidth="1"/>
    <col min="33" max="16384" width="9.125" style="3" customWidth="1"/>
  </cols>
  <sheetData>
    <row r="1" spans="1:32" s="1" customFormat="1" ht="22.5">
      <c r="A1" s="87" t="s">
        <v>35</v>
      </c>
      <c r="B1" s="6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6"/>
      <c r="AC1" s="6"/>
      <c r="AD1" s="6"/>
      <c r="AE1" s="6"/>
      <c r="AF1" s="8" t="s">
        <v>32</v>
      </c>
    </row>
    <row r="2" spans="1:32" s="1" customFormat="1" ht="20.25">
      <c r="A2" s="11"/>
      <c r="B2" s="6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/>
      <c r="AC2" s="6"/>
      <c r="AD2" s="6"/>
      <c r="AE2" s="6"/>
      <c r="AF2" s="8"/>
    </row>
    <row r="3" spans="1:32" ht="18">
      <c r="A3" s="12"/>
      <c r="B3" s="13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4"/>
      <c r="AB3" s="15"/>
      <c r="AC3" s="10"/>
      <c r="AD3" s="10"/>
      <c r="AE3" s="10"/>
      <c r="AF3" s="10"/>
    </row>
    <row r="4" spans="1:32" ht="20.25">
      <c r="A4" s="59"/>
      <c r="B4" s="20"/>
      <c r="C4" s="60"/>
      <c r="D4" s="60"/>
      <c r="E4" s="61"/>
      <c r="F4" s="61"/>
      <c r="G4" s="61"/>
      <c r="H4" s="61"/>
      <c r="I4" s="61"/>
      <c r="J4" s="61"/>
      <c r="K4" s="62"/>
      <c r="L4" s="29"/>
      <c r="M4" s="61"/>
      <c r="N4" s="61"/>
      <c r="O4" s="61"/>
      <c r="P4" s="61"/>
      <c r="Q4" s="61"/>
      <c r="R4" s="61"/>
      <c r="S4" s="62"/>
      <c r="T4" s="29"/>
      <c r="U4" s="61"/>
      <c r="V4" s="61"/>
      <c r="W4" s="61"/>
      <c r="X4" s="61"/>
      <c r="Y4" s="61"/>
      <c r="Z4" s="61"/>
      <c r="AA4" s="62"/>
      <c r="AB4" s="29"/>
      <c r="AC4" s="63"/>
      <c r="AD4" s="63"/>
      <c r="AE4" s="63"/>
      <c r="AF4" s="63"/>
    </row>
    <row r="5" spans="1:32" ht="20.25">
      <c r="A5" s="59"/>
      <c r="B5" s="20"/>
      <c r="C5" s="60"/>
      <c r="D5" s="60"/>
      <c r="E5" s="61"/>
      <c r="F5" s="61"/>
      <c r="G5" s="61"/>
      <c r="H5" s="61"/>
      <c r="I5" s="61"/>
      <c r="J5" s="61"/>
      <c r="K5" s="62"/>
      <c r="L5" s="29"/>
      <c r="M5" s="61"/>
      <c r="N5" s="61"/>
      <c r="O5" s="61"/>
      <c r="P5" s="61"/>
      <c r="Q5" s="61"/>
      <c r="R5" s="61"/>
      <c r="S5" s="62"/>
      <c r="T5" s="29"/>
      <c r="U5" s="61"/>
      <c r="V5" s="61"/>
      <c r="W5" s="61"/>
      <c r="X5" s="61"/>
      <c r="Y5" s="61"/>
      <c r="Z5" s="61"/>
      <c r="AA5" s="62"/>
      <c r="AB5" s="29"/>
      <c r="AC5" s="63"/>
      <c r="AD5" s="63"/>
      <c r="AE5" s="63"/>
      <c r="AF5" s="63"/>
    </row>
    <row r="6" spans="1:32" s="74" customFormat="1" ht="18" customHeight="1">
      <c r="A6" s="118" t="s">
        <v>38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s="1" customFormat="1" ht="18" customHeight="1" thickBot="1">
      <c r="A7" s="64"/>
      <c r="B7" s="6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" customFormat="1" ht="23.25" customHeight="1">
      <c r="A8" s="119"/>
      <c r="B8" s="121" t="s">
        <v>0</v>
      </c>
      <c r="C8" s="123" t="s">
        <v>6</v>
      </c>
      <c r="D8" s="123" t="s">
        <v>7</v>
      </c>
      <c r="E8" s="123" t="s">
        <v>8</v>
      </c>
      <c r="F8" s="123" t="s">
        <v>9</v>
      </c>
      <c r="G8" s="123" t="s">
        <v>10</v>
      </c>
      <c r="H8" s="123" t="s">
        <v>11</v>
      </c>
      <c r="I8" s="125" t="s">
        <v>12</v>
      </c>
      <c r="J8" s="127" t="s">
        <v>13</v>
      </c>
      <c r="K8" s="129" t="s">
        <v>14</v>
      </c>
      <c r="L8" s="131" t="s">
        <v>15</v>
      </c>
      <c r="M8" s="133" t="s">
        <v>16</v>
      </c>
      <c r="N8" s="135" t="s">
        <v>17</v>
      </c>
      <c r="O8" s="135" t="s">
        <v>18</v>
      </c>
      <c r="P8" s="125" t="s">
        <v>19</v>
      </c>
      <c r="Q8" s="127" t="s">
        <v>20</v>
      </c>
      <c r="R8" s="129" t="s">
        <v>21</v>
      </c>
      <c r="S8" s="129" t="s">
        <v>22</v>
      </c>
      <c r="T8" s="131" t="s">
        <v>23</v>
      </c>
      <c r="U8" s="133" t="s">
        <v>24</v>
      </c>
      <c r="V8" s="123" t="s">
        <v>25</v>
      </c>
      <c r="W8" s="123" t="s">
        <v>27</v>
      </c>
      <c r="X8" s="123" t="s">
        <v>26</v>
      </c>
      <c r="Y8" s="135" t="s">
        <v>28</v>
      </c>
      <c r="Z8" s="125" t="s">
        <v>29</v>
      </c>
      <c r="AA8" s="141" t="s">
        <v>1</v>
      </c>
      <c r="AB8" s="143" t="s">
        <v>2</v>
      </c>
      <c r="AC8" s="145" t="s">
        <v>3</v>
      </c>
      <c r="AD8" s="145" t="s">
        <v>4</v>
      </c>
      <c r="AE8" s="137" t="s">
        <v>30</v>
      </c>
      <c r="AF8" s="139" t="s">
        <v>31</v>
      </c>
    </row>
    <row r="9" spans="1:32" s="1" customFormat="1" ht="20.25" customHeight="1" thickBot="1">
      <c r="A9" s="120"/>
      <c r="B9" s="122"/>
      <c r="C9" s="124"/>
      <c r="D9" s="124"/>
      <c r="E9" s="124"/>
      <c r="F9" s="124"/>
      <c r="G9" s="124"/>
      <c r="H9" s="124"/>
      <c r="I9" s="126"/>
      <c r="J9" s="128"/>
      <c r="K9" s="130"/>
      <c r="L9" s="132"/>
      <c r="M9" s="134"/>
      <c r="N9" s="136"/>
      <c r="O9" s="136"/>
      <c r="P9" s="126"/>
      <c r="Q9" s="128"/>
      <c r="R9" s="130"/>
      <c r="S9" s="130"/>
      <c r="T9" s="132"/>
      <c r="U9" s="134"/>
      <c r="V9" s="124"/>
      <c r="W9" s="124"/>
      <c r="X9" s="124"/>
      <c r="Y9" s="136"/>
      <c r="Z9" s="126"/>
      <c r="AA9" s="142"/>
      <c r="AB9" s="144"/>
      <c r="AC9" s="146"/>
      <c r="AD9" s="146"/>
      <c r="AE9" s="138"/>
      <c r="AF9" s="140"/>
    </row>
    <row r="10" spans="1:32" s="2" customFormat="1" ht="20.25">
      <c r="A10" s="51" t="s">
        <v>5</v>
      </c>
      <c r="B10" s="69" t="s">
        <v>36</v>
      </c>
      <c r="C10" s="55">
        <f aca="true" t="shared" si="0" ref="C10:AA10">SUM(C11:C13)</f>
        <v>0.852</v>
      </c>
      <c r="D10" s="55">
        <f t="shared" si="0"/>
        <v>0.863</v>
      </c>
      <c r="E10" s="55">
        <f t="shared" si="0"/>
        <v>0.867</v>
      </c>
      <c r="F10" s="55">
        <f t="shared" si="0"/>
        <v>0.881</v>
      </c>
      <c r="G10" s="55">
        <f t="shared" si="0"/>
        <v>0.869</v>
      </c>
      <c r="H10" s="55">
        <f t="shared" si="0"/>
        <v>0.893</v>
      </c>
      <c r="I10" s="56">
        <f t="shared" si="0"/>
        <v>0.921</v>
      </c>
      <c r="J10" s="77">
        <f t="shared" si="0"/>
        <v>0.945</v>
      </c>
      <c r="K10" s="78">
        <f t="shared" si="0"/>
        <v>0.945</v>
      </c>
      <c r="L10" s="79">
        <f t="shared" si="0"/>
        <v>0.987</v>
      </c>
      <c r="M10" s="52">
        <f t="shared" si="0"/>
        <v>0.917</v>
      </c>
      <c r="N10" s="55">
        <f t="shared" si="0"/>
        <v>0.933</v>
      </c>
      <c r="O10" s="55">
        <f t="shared" si="0"/>
        <v>0.921</v>
      </c>
      <c r="P10" s="56">
        <f t="shared" si="0"/>
        <v>1.024</v>
      </c>
      <c r="Q10" s="77">
        <f t="shared" si="0"/>
        <v>1.189</v>
      </c>
      <c r="R10" s="78">
        <f t="shared" si="0"/>
        <v>1.351</v>
      </c>
      <c r="S10" s="78">
        <f t="shared" si="0"/>
        <v>1.279</v>
      </c>
      <c r="T10" s="79">
        <f t="shared" si="0"/>
        <v>1.21</v>
      </c>
      <c r="U10" s="52">
        <f t="shared" si="0"/>
        <v>1.25</v>
      </c>
      <c r="V10" s="55">
        <f t="shared" si="0"/>
        <v>0.975</v>
      </c>
      <c r="W10" s="55">
        <f t="shared" si="0"/>
        <v>0.821</v>
      </c>
      <c r="X10" s="55">
        <f t="shared" si="0"/>
        <v>0.829</v>
      </c>
      <c r="Y10" s="55">
        <f t="shared" si="0"/>
        <v>0.893</v>
      </c>
      <c r="Z10" s="56">
        <f t="shared" si="0"/>
        <v>0.857</v>
      </c>
      <c r="AA10" s="57">
        <f t="shared" si="0"/>
        <v>23.472</v>
      </c>
      <c r="AB10" s="52">
        <f>AVERAGE(C10:Z10)/MAX(C10:Z10)</f>
        <v>0.724</v>
      </c>
      <c r="AC10" s="53">
        <f>AVERAGE(C10:Z10)/MAX(J10:L10)</f>
        <v>0.991</v>
      </c>
      <c r="AD10" s="53">
        <f>AVERAGE(C10:Z10)/MAX(Q10:T10)</f>
        <v>0.724</v>
      </c>
      <c r="AE10" s="53">
        <f>MAX(J10:L10)</f>
        <v>0.987</v>
      </c>
      <c r="AF10" s="54">
        <f>MAX(Q10:T10)</f>
        <v>1.351</v>
      </c>
    </row>
    <row r="11" spans="1:32" ht="20.25">
      <c r="A11" s="58"/>
      <c r="B11" s="17"/>
      <c r="C11" s="33"/>
      <c r="D11" s="33"/>
      <c r="E11" s="33"/>
      <c r="F11" s="33"/>
      <c r="G11" s="33"/>
      <c r="H11" s="33"/>
      <c r="I11" s="34"/>
      <c r="J11" s="80"/>
      <c r="K11" s="81"/>
      <c r="L11" s="82"/>
      <c r="M11" s="66"/>
      <c r="N11" s="35"/>
      <c r="O11" s="35"/>
      <c r="P11" s="65"/>
      <c r="Q11" s="83"/>
      <c r="R11" s="84"/>
      <c r="S11" s="84"/>
      <c r="T11" s="85"/>
      <c r="U11" s="36"/>
      <c r="V11" s="37"/>
      <c r="W11" s="37"/>
      <c r="X11" s="37"/>
      <c r="Y11" s="37"/>
      <c r="Z11" s="38"/>
      <c r="AA11" s="39"/>
      <c r="AB11" s="40"/>
      <c r="AC11" s="41"/>
      <c r="AD11" s="41"/>
      <c r="AE11" s="41"/>
      <c r="AF11" s="42"/>
    </row>
    <row r="12" spans="1:32" ht="20.25">
      <c r="A12" s="90"/>
      <c r="B12" s="100" t="s">
        <v>37</v>
      </c>
      <c r="C12" s="101">
        <v>0.852</v>
      </c>
      <c r="D12" s="101">
        <v>0.863</v>
      </c>
      <c r="E12" s="101">
        <v>0.867</v>
      </c>
      <c r="F12" s="101">
        <v>0.881</v>
      </c>
      <c r="G12" s="101">
        <v>0.869</v>
      </c>
      <c r="H12" s="101">
        <v>0.893</v>
      </c>
      <c r="I12" s="102">
        <v>0.921</v>
      </c>
      <c r="J12" s="103">
        <v>0.945</v>
      </c>
      <c r="K12" s="104">
        <v>0.945</v>
      </c>
      <c r="L12" s="105">
        <v>0.987</v>
      </c>
      <c r="M12" s="106">
        <v>0.917</v>
      </c>
      <c r="N12" s="101">
        <v>0.933</v>
      </c>
      <c r="O12" s="101">
        <v>0.921</v>
      </c>
      <c r="P12" s="102">
        <v>0.997</v>
      </c>
      <c r="Q12" s="103">
        <v>0.959</v>
      </c>
      <c r="R12" s="107">
        <v>1.001</v>
      </c>
      <c r="S12" s="107">
        <v>0.995</v>
      </c>
      <c r="T12" s="108">
        <v>0.957</v>
      </c>
      <c r="U12" s="109">
        <v>0.997</v>
      </c>
      <c r="V12" s="110">
        <v>0.869</v>
      </c>
      <c r="W12" s="110">
        <v>0.821</v>
      </c>
      <c r="X12" s="111">
        <v>0.829</v>
      </c>
      <c r="Y12" s="111">
        <v>0.893</v>
      </c>
      <c r="Z12" s="111">
        <v>0.857</v>
      </c>
      <c r="AA12" s="112">
        <f>SUM(C12:Z12)</f>
        <v>21.969</v>
      </c>
      <c r="AB12" s="113">
        <f>AVERAGE(C12:Z12)/MAX(C12:Z12)</f>
        <v>0.914</v>
      </c>
      <c r="AC12" s="114">
        <f>AVERAGE(C12:Z12)/MAX(J12:L12)</f>
        <v>0.927</v>
      </c>
      <c r="AD12" s="114">
        <f>AVERAGE(C12:Z12)/MAX(Q12:T12)</f>
        <v>0.914</v>
      </c>
      <c r="AE12" s="114">
        <f>MAX(J12:L12)</f>
        <v>0.987</v>
      </c>
      <c r="AF12" s="115">
        <f>MAX(Q12:T12)</f>
        <v>1.001</v>
      </c>
    </row>
    <row r="13" spans="1:32" ht="21" thickBot="1">
      <c r="A13" s="67"/>
      <c r="B13" s="75" t="s">
        <v>40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2">
        <v>0</v>
      </c>
      <c r="J13" s="93">
        <v>0</v>
      </c>
      <c r="K13" s="94">
        <v>0</v>
      </c>
      <c r="L13" s="95">
        <v>0</v>
      </c>
      <c r="M13" s="96">
        <v>0</v>
      </c>
      <c r="N13" s="91">
        <v>0</v>
      </c>
      <c r="O13" s="91">
        <v>0</v>
      </c>
      <c r="P13" s="92">
        <v>0.027</v>
      </c>
      <c r="Q13" s="93">
        <v>0.23</v>
      </c>
      <c r="R13" s="86">
        <v>0.35</v>
      </c>
      <c r="S13" s="86">
        <v>0.284</v>
      </c>
      <c r="T13" s="86">
        <v>0.253</v>
      </c>
      <c r="U13" s="116">
        <v>0.253</v>
      </c>
      <c r="V13" s="116">
        <v>0.106</v>
      </c>
      <c r="W13" s="97">
        <v>0</v>
      </c>
      <c r="X13" s="98">
        <v>0</v>
      </c>
      <c r="Y13" s="98">
        <v>0</v>
      </c>
      <c r="Z13" s="98">
        <v>0</v>
      </c>
      <c r="AA13" s="99">
        <f>SUM(C13:Z13)</f>
        <v>1.503</v>
      </c>
      <c r="AB13" s="43">
        <f>AVERAGE(C13:Z13)/MAX(C13:Z13)</f>
        <v>0.179</v>
      </c>
      <c r="AC13" s="117" t="e">
        <f>AVERAGE(C13:Z13)/MAX(J13:L13)</f>
        <v>#DIV/0!</v>
      </c>
      <c r="AD13" s="44">
        <f>AVERAGE(C13:Z13)/MAX(Q13:T13)</f>
        <v>0.179</v>
      </c>
      <c r="AE13" s="44">
        <f>MAX(J13:L13)</f>
        <v>0</v>
      </c>
      <c r="AF13" s="45">
        <f>MAX(Q13:T13)</f>
        <v>0.35</v>
      </c>
    </row>
    <row r="14" spans="1:32" ht="20.25">
      <c r="A14" s="19"/>
      <c r="B14" s="20"/>
      <c r="C14" s="21"/>
      <c r="D14" s="21"/>
      <c r="E14" s="21"/>
      <c r="F14" s="21"/>
      <c r="G14" s="21"/>
      <c r="H14" s="21"/>
      <c r="I14" s="21"/>
      <c r="J14" s="26"/>
      <c r="K14" s="26"/>
      <c r="L14" s="26"/>
      <c r="M14" s="28"/>
      <c r="N14" s="28"/>
      <c r="O14" s="28"/>
      <c r="P14" s="28"/>
      <c r="Q14" s="27"/>
      <c r="R14" s="27"/>
      <c r="S14" s="27"/>
      <c r="T14" s="27"/>
      <c r="U14" s="22"/>
      <c r="V14" s="22"/>
      <c r="W14" s="22"/>
      <c r="X14" s="22"/>
      <c r="Y14" s="22"/>
      <c r="Z14" s="22"/>
      <c r="AA14" s="23"/>
      <c r="AB14" s="24"/>
      <c r="AC14" s="25"/>
      <c r="AD14" s="25"/>
      <c r="AE14" s="25"/>
      <c r="AF14" s="25"/>
    </row>
    <row r="15" spans="1:32" s="18" customFormat="1" ht="23.25">
      <c r="A15" s="30"/>
      <c r="B15" s="71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32"/>
      <c r="AE15" s="50"/>
      <c r="AF15" s="50"/>
    </row>
    <row r="16" spans="1:27" s="18" customFormat="1" ht="23.25">
      <c r="A16" s="30"/>
      <c r="B16" s="71"/>
      <c r="AA16" s="32"/>
    </row>
    <row r="17" spans="1:27" s="18" customFormat="1" ht="23.25">
      <c r="A17" s="30"/>
      <c r="B17" s="71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32"/>
    </row>
    <row r="18" spans="1:32" s="18" customFormat="1" ht="23.25">
      <c r="A18" s="46"/>
      <c r="B18" s="72"/>
      <c r="C18" s="47"/>
      <c r="D18" s="47"/>
      <c r="E18" s="47"/>
      <c r="F18" s="47"/>
      <c r="G18" s="47"/>
      <c r="H18" s="47"/>
      <c r="I18" s="47"/>
      <c r="AA18" s="47"/>
      <c r="AB18" s="48"/>
      <c r="AC18" s="49"/>
      <c r="AD18" s="49"/>
      <c r="AE18" s="49"/>
      <c r="AF18" s="49"/>
    </row>
    <row r="19" spans="1:27" s="18" customFormat="1" ht="23.25">
      <c r="A19" s="30"/>
      <c r="B19" s="71"/>
      <c r="AA19" s="32"/>
    </row>
    <row r="20" spans="1:27" s="18" customFormat="1" ht="23.25">
      <c r="A20" s="30"/>
      <c r="B20" s="71"/>
      <c r="G20" s="76" t="s">
        <v>33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AA20" s="32"/>
    </row>
    <row r="21" spans="1:32" ht="23.25">
      <c r="A21" s="30"/>
      <c r="B21" s="7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2"/>
      <c r="AB21" s="18"/>
      <c r="AC21" s="18"/>
      <c r="AD21" s="18"/>
      <c r="AE21" s="18"/>
      <c r="AF21" s="18"/>
    </row>
    <row r="22" spans="1:32" ht="23.25">
      <c r="A22" s="30"/>
      <c r="B22" s="73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32"/>
      <c r="AB22" s="18"/>
      <c r="AC22" s="18"/>
      <c r="AD22" s="18"/>
      <c r="AE22" s="18"/>
      <c r="AF22" s="18"/>
    </row>
    <row r="23" spans="1:32" ht="23.25">
      <c r="A23" s="30"/>
      <c r="B23" s="73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32"/>
      <c r="AB23" s="18"/>
      <c r="AC23" s="18"/>
      <c r="AD23" s="18"/>
      <c r="AE23" s="18"/>
      <c r="AF23" s="18"/>
    </row>
    <row r="24" spans="1:32" ht="23.25">
      <c r="A24" s="30"/>
      <c r="B24" s="7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32"/>
      <c r="AB24" s="18"/>
      <c r="AC24" s="18"/>
      <c r="AD24" s="18"/>
      <c r="AE24" s="18"/>
      <c r="AF24" s="18"/>
    </row>
    <row r="25" spans="1:32" ht="23.25">
      <c r="A25" s="30"/>
      <c r="B25" s="7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32"/>
      <c r="AB25" s="18"/>
      <c r="AC25" s="18"/>
      <c r="AD25" s="18"/>
      <c r="AE25" s="18"/>
      <c r="AF25" s="18"/>
    </row>
    <row r="26" spans="1:32" ht="23.25">
      <c r="A26" s="30"/>
      <c r="B26" s="7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32"/>
      <c r="AB26" s="18"/>
      <c r="AC26" s="18"/>
      <c r="AD26" s="18"/>
      <c r="AE26" s="18"/>
      <c r="AF26" s="18"/>
    </row>
    <row r="31" spans="3:27" ht="18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</sheetData>
  <sheetProtection/>
  <mergeCells count="33">
    <mergeCell ref="AF8:AF9"/>
    <mergeCell ref="Z8:Z9"/>
    <mergeCell ref="AA8:AA9"/>
    <mergeCell ref="AB8:AB9"/>
    <mergeCell ref="AC8:AC9"/>
    <mergeCell ref="V8:V9"/>
    <mergeCell ref="W8:W9"/>
    <mergeCell ref="X8:X9"/>
    <mergeCell ref="Y8:Y9"/>
    <mergeCell ref="AD8:AD9"/>
    <mergeCell ref="AE8:AE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A6:AF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" right="0" top="0.2" bottom="0.19" header="0.16" footer="0.16"/>
  <pageSetup fitToHeight="2" horizontalDpi="600" verticalDpi="600" orientation="landscape" paperSize="9" scale="35" r:id="rId1"/>
  <headerFooter alignWithMargins="0">
    <oddFooter xml:space="preserve">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Ульянова</dc:creator>
  <cp:keywords/>
  <dc:description/>
  <cp:lastModifiedBy>Boris</cp:lastModifiedBy>
  <cp:lastPrinted>2016-12-28T10:34:31Z</cp:lastPrinted>
  <dcterms:created xsi:type="dcterms:W3CDTF">2003-05-22T07:11:21Z</dcterms:created>
  <dcterms:modified xsi:type="dcterms:W3CDTF">2016-12-28T10:34:35Z</dcterms:modified>
  <cp:category/>
  <cp:version/>
  <cp:contentType/>
  <cp:contentStatus/>
</cp:coreProperties>
</file>